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5 год\Запросы по клинингу\"/>
    </mc:Choice>
  </mc:AlternateContent>
  <bookViews>
    <workbookView xWindow="0" yWindow="0" windowWidth="19440" windowHeight="1057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D9" i="1"/>
  <c r="F9" i="1"/>
  <c r="D10" i="1"/>
  <c r="D22" i="1" l="1"/>
  <c r="G7" i="1" l="1"/>
  <c r="D7" i="1" l="1"/>
  <c r="G13" i="1"/>
  <c r="D26" i="1" l="1"/>
  <c r="D24" i="1"/>
  <c r="D14" i="1"/>
  <c r="D12" i="1"/>
  <c r="D8" i="1"/>
  <c r="D6" i="1"/>
  <c r="D25" i="1"/>
  <c r="D23" i="1"/>
  <c r="D13" i="1"/>
  <c r="D11" i="1"/>
  <c r="D5" i="1"/>
</calcChain>
</file>

<file path=xl/sharedStrings.xml><?xml version="1.0" encoding="utf-8"?>
<sst xmlns="http://schemas.openxmlformats.org/spreadsheetml/2006/main" count="54" uniqueCount="31">
  <si>
    <t>№ п/п</t>
  </si>
  <si>
    <t>Адрес объекта</t>
  </si>
  <si>
    <t>Прилегающая территория</t>
  </si>
  <si>
    <t>Офисные помещения</t>
  </si>
  <si>
    <t>Входные группы</t>
  </si>
  <si>
    <t>Зоны ресепшн</t>
  </si>
  <si>
    <t>Коридоры, холлы, лестницы</t>
  </si>
  <si>
    <t>Санузлы</t>
  </si>
  <si>
    <t>Зоны обслуживания клиентов</t>
  </si>
  <si>
    <t>Прочие помещения</t>
  </si>
  <si>
    <t>Общая площадь</t>
  </si>
  <si>
    <t>Площадь, кв.м.</t>
  </si>
  <si>
    <t>Заказчик</t>
  </si>
  <si>
    <t>г. Самара ул. Демократическая, д.37</t>
  </si>
  <si>
    <t>г. Сызрань, пр. 50 лет Октября, д. 24</t>
  </si>
  <si>
    <t>Кабинеты руководителей</t>
  </si>
  <si>
    <t>Исполнитель</t>
  </si>
  <si>
    <t>г. Самара, ул. Мориса Тореза, д.101 А</t>
  </si>
  <si>
    <t>г. Самара, ул. Революционная, д.101 Б</t>
  </si>
  <si>
    <t>г. Самара ул. Мирная д. 162</t>
  </si>
  <si>
    <t>г. Самара, ул. Чернореченская, д.50</t>
  </si>
  <si>
    <t>г. Самара, ул. Краснодонская, д.10</t>
  </si>
  <si>
    <t>Площади убираемых помещений и прилегающих территорий, объемы услуг</t>
  </si>
  <si>
    <t>__________________/_______________/</t>
  </si>
  <si>
    <t>______________________/__________________/</t>
  </si>
  <si>
    <t xml:space="preserve">Приложение № 1 </t>
  </si>
  <si>
    <t xml:space="preserve">г. Тольятти, ул. Дзержинского, д.18а </t>
  </si>
  <si>
    <t>Программа уборки</t>
  </si>
  <si>
    <t>г. Самара, ул. Ташкентская, д.135Б</t>
  </si>
  <si>
    <t>г. Тольятти, ул. Горького, д. 36</t>
  </si>
  <si>
    <t>г. Самара ул. Буянова д.131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</si>
</sst>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/>
    <xf numFmtId="49" fontId="0" fillId="0" borderId="0" xfId="0" applyNumberFormat="1"/>
    <xf numFmtId="4" fontId="0" fillId="0" borderId="0" xfId="0" applyNumberFormat="1"/>
    <xf numFmtId="0" fontId="0" fillId="0" borderId="0" xfId="0" applyAlignment="1">
      <alignment vertical="center"/>
    </xf>
    <xf numFmtId="2" fontId="1" fillId="0" borderId="3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center" vertical="center"/>
    </xf>
    <xf numFmtId="2" fontId="2" fillId="0" borderId="18" xfId="0" applyNumberFormat="1" applyFont="1" applyFill="1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vertical="center" wrapText="1"/>
    </xf>
    <xf numFmtId="2" fontId="1" fillId="0" borderId="18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1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zoomScaleSheetLayoutView="13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T22" sqref="T22"/>
    </sheetView>
  </sheetViews>
  <sheetFormatPr defaultRowHeight="15" x14ac:dyDescent="0.25"/>
  <cols>
    <col min="1" max="1" width="3.28515625" customWidth="1"/>
    <col min="2" max="2" width="27" customWidth="1"/>
    <col min="3" max="3" width="21.28515625" customWidth="1"/>
    <col min="4" max="4" width="11.7109375" customWidth="1"/>
    <col min="5" max="5" width="12.85546875" hidden="1" customWidth="1"/>
    <col min="6" max="8" width="11.7109375" customWidth="1"/>
    <col min="9" max="9" width="11.7109375" hidden="1" customWidth="1"/>
    <col min="10" max="12" width="11.7109375" customWidth="1"/>
    <col min="13" max="13" width="11.7109375" style="5" customWidth="1"/>
  </cols>
  <sheetData>
    <row r="1" spans="1:15" x14ac:dyDescent="0.25">
      <c r="J1" s="39" t="s">
        <v>25</v>
      </c>
      <c r="K1" s="39"/>
      <c r="L1" s="39"/>
      <c r="M1" s="39"/>
    </row>
    <row r="2" spans="1:15" s="7" customFormat="1" ht="42" customHeight="1" thickBot="1" x14ac:dyDescent="0.3">
      <c r="A2" s="38" t="s">
        <v>22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5" ht="15.75" thickBot="1" x14ac:dyDescent="0.3">
      <c r="A3" s="34" t="s">
        <v>0</v>
      </c>
      <c r="B3" s="34" t="s">
        <v>1</v>
      </c>
      <c r="C3" s="36" t="s">
        <v>27</v>
      </c>
      <c r="D3" s="29" t="s">
        <v>11</v>
      </c>
      <c r="E3" s="29"/>
      <c r="F3" s="29"/>
      <c r="G3" s="29"/>
      <c r="H3" s="29"/>
      <c r="I3" s="29"/>
      <c r="J3" s="29"/>
      <c r="K3" s="29"/>
      <c r="L3" s="29"/>
      <c r="M3" s="29"/>
    </row>
    <row r="4" spans="1:15" ht="32.25" thickBot="1" x14ac:dyDescent="0.3">
      <c r="A4" s="34"/>
      <c r="B4" s="35"/>
      <c r="C4" s="37"/>
      <c r="D4" s="19" t="s">
        <v>10</v>
      </c>
      <c r="E4" s="19" t="s">
        <v>15</v>
      </c>
      <c r="F4" s="19" t="s">
        <v>3</v>
      </c>
      <c r="G4" s="19" t="s">
        <v>8</v>
      </c>
      <c r="H4" s="19" t="s">
        <v>4</v>
      </c>
      <c r="I4" s="19" t="s">
        <v>5</v>
      </c>
      <c r="J4" s="19" t="s">
        <v>6</v>
      </c>
      <c r="K4" s="19" t="s">
        <v>7</v>
      </c>
      <c r="L4" s="19" t="s">
        <v>9</v>
      </c>
      <c r="M4" s="20" t="s">
        <v>2</v>
      </c>
    </row>
    <row r="5" spans="1:15" x14ac:dyDescent="0.25">
      <c r="A5" s="30">
        <v>1</v>
      </c>
      <c r="B5" s="32" t="s">
        <v>13</v>
      </c>
      <c r="C5" s="16" t="s">
        <v>27</v>
      </c>
      <c r="D5" s="12">
        <f>E5+F5+G5+H5+I5+J5+K5+L5</f>
        <v>76.7</v>
      </c>
      <c r="E5" s="8"/>
      <c r="F5" s="8">
        <v>13.8</v>
      </c>
      <c r="G5" s="8">
        <v>47.5</v>
      </c>
      <c r="H5" s="8"/>
      <c r="I5" s="8"/>
      <c r="J5" s="9">
        <v>12.4</v>
      </c>
      <c r="K5" s="8">
        <v>3</v>
      </c>
      <c r="L5" s="8"/>
      <c r="M5" s="14"/>
    </row>
    <row r="6" spans="1:15" x14ac:dyDescent="0.25">
      <c r="A6" s="31"/>
      <c r="B6" s="33"/>
      <c r="C6" s="18" t="s">
        <v>2</v>
      </c>
      <c r="D6" s="25">
        <f>E6+F6+G6+H6+I6+J6+K6+L6+M6</f>
        <v>4</v>
      </c>
      <c r="E6" s="23"/>
      <c r="F6" s="23"/>
      <c r="G6" s="23"/>
      <c r="H6" s="22"/>
      <c r="I6" s="22"/>
      <c r="J6" s="22"/>
      <c r="K6" s="22"/>
      <c r="L6" s="22"/>
      <c r="M6" s="26">
        <v>4</v>
      </c>
    </row>
    <row r="7" spans="1:15" x14ac:dyDescent="0.25">
      <c r="A7" s="31">
        <v>2</v>
      </c>
      <c r="B7" s="33" t="s">
        <v>19</v>
      </c>
      <c r="C7" s="18" t="s">
        <v>27</v>
      </c>
      <c r="D7" s="25">
        <f>E7+F7+G7+H7+I7+J7+K7+L7</f>
        <v>297.00000000000006</v>
      </c>
      <c r="E7" s="23"/>
      <c r="F7" s="23">
        <v>97.7</v>
      </c>
      <c r="G7" s="23">
        <f>18*9.3</f>
        <v>167.4</v>
      </c>
      <c r="H7" s="22"/>
      <c r="I7" s="22"/>
      <c r="J7" s="22"/>
      <c r="K7" s="22">
        <v>26.6</v>
      </c>
      <c r="L7" s="22">
        <v>5.3</v>
      </c>
      <c r="M7" s="26"/>
      <c r="O7" s="6"/>
    </row>
    <row r="8" spans="1:15" x14ac:dyDescent="0.25">
      <c r="A8" s="31"/>
      <c r="B8" s="33"/>
      <c r="C8" s="18" t="s">
        <v>2</v>
      </c>
      <c r="D8" s="25">
        <f>E8+F8+G8+H8+I8+J8+K8+L8+M8</f>
        <v>4</v>
      </c>
      <c r="E8" s="23"/>
      <c r="F8" s="23"/>
      <c r="G8" s="23"/>
      <c r="H8" s="22"/>
      <c r="I8" s="22"/>
      <c r="J8" s="22"/>
      <c r="K8" s="22"/>
      <c r="L8" s="22"/>
      <c r="M8" s="26">
        <v>4</v>
      </c>
      <c r="O8" s="6"/>
    </row>
    <row r="9" spans="1:15" x14ac:dyDescent="0.25">
      <c r="A9" s="31">
        <v>3</v>
      </c>
      <c r="B9" s="33" t="s">
        <v>30</v>
      </c>
      <c r="C9" s="18" t="s">
        <v>27</v>
      </c>
      <c r="D9" s="27">
        <f>E9+F9+G9+H9+I9+J9+K9+L9</f>
        <v>216.50209999999998</v>
      </c>
      <c r="E9" s="23"/>
      <c r="F9" s="23">
        <f>28.4+10.85</f>
        <v>39.25</v>
      </c>
      <c r="G9" s="23">
        <v>128.26920000000001</v>
      </c>
      <c r="H9" s="22">
        <v>5</v>
      </c>
      <c r="I9" s="22"/>
      <c r="J9" s="22"/>
      <c r="K9" s="22">
        <v>4.1580000000000004</v>
      </c>
      <c r="L9" s="22">
        <f>13.46+13.0309+7.434+5.9</f>
        <v>39.8249</v>
      </c>
      <c r="M9" s="26"/>
    </row>
    <row r="10" spans="1:15" x14ac:dyDescent="0.25">
      <c r="A10" s="31"/>
      <c r="B10" s="33"/>
      <c r="C10" s="18" t="s">
        <v>2</v>
      </c>
      <c r="D10" s="25">
        <f>E10+F10+G10+H10+I10+J10+K10+L10+M10</f>
        <v>100</v>
      </c>
      <c r="E10" s="21"/>
      <c r="F10" s="21"/>
      <c r="G10" s="21"/>
      <c r="H10" s="22"/>
      <c r="I10" s="22"/>
      <c r="J10" s="22"/>
      <c r="K10" s="22"/>
      <c r="L10" s="22"/>
      <c r="M10" s="26">
        <v>100</v>
      </c>
    </row>
    <row r="11" spans="1:15" ht="18" customHeight="1" x14ac:dyDescent="0.25">
      <c r="A11" s="31">
        <v>4</v>
      </c>
      <c r="B11" s="33" t="s">
        <v>18</v>
      </c>
      <c r="C11" s="18" t="s">
        <v>27</v>
      </c>
      <c r="D11" s="25">
        <f>E11+F11+G11+H11+I11+J11+K11+L11</f>
        <v>201.4</v>
      </c>
      <c r="E11" s="21"/>
      <c r="F11" s="21">
        <v>73</v>
      </c>
      <c r="G11" s="21">
        <v>86</v>
      </c>
      <c r="H11" s="22"/>
      <c r="I11" s="22"/>
      <c r="J11" s="22"/>
      <c r="K11" s="22">
        <v>5.05</v>
      </c>
      <c r="L11" s="24">
        <v>37.35</v>
      </c>
      <c r="M11" s="26"/>
    </row>
    <row r="12" spans="1:15" ht="19.5" customHeight="1" x14ac:dyDescent="0.25">
      <c r="A12" s="31"/>
      <c r="B12" s="33"/>
      <c r="C12" s="18" t="s">
        <v>2</v>
      </c>
      <c r="D12" s="25">
        <f>E12+F12+G12+H12+I12+J12+K12+L12+M12</f>
        <v>6</v>
      </c>
      <c r="E12" s="21"/>
      <c r="F12" s="21"/>
      <c r="G12" s="21"/>
      <c r="H12" s="22"/>
      <c r="I12" s="22"/>
      <c r="J12" s="22"/>
      <c r="K12" s="22"/>
      <c r="L12" s="22"/>
      <c r="M12" s="28">
        <v>6</v>
      </c>
    </row>
    <row r="13" spans="1:15" hidden="1" x14ac:dyDescent="0.25">
      <c r="A13" s="31">
        <v>5</v>
      </c>
      <c r="B13" s="33" t="s">
        <v>17</v>
      </c>
      <c r="C13" s="18" t="s">
        <v>27</v>
      </c>
      <c r="D13" s="25">
        <f>E13+F13+G13+H13+I13+J13+K13+L13</f>
        <v>107.99999999999999</v>
      </c>
      <c r="E13" s="21"/>
      <c r="F13" s="21">
        <v>19.93</v>
      </c>
      <c r="G13" s="21">
        <f>66.5+0.21</f>
        <v>66.709999999999994</v>
      </c>
      <c r="H13" s="22">
        <v>3.51</v>
      </c>
      <c r="I13" s="22"/>
      <c r="J13" s="22"/>
      <c r="K13" s="22">
        <v>4.0049999999999999</v>
      </c>
      <c r="L13" s="24">
        <v>13.845000000000001</v>
      </c>
      <c r="M13" s="26"/>
    </row>
    <row r="14" spans="1:15" ht="19.5" hidden="1" customHeight="1" x14ac:dyDescent="0.25">
      <c r="A14" s="31"/>
      <c r="B14" s="33"/>
      <c r="C14" s="18" t="s">
        <v>2</v>
      </c>
      <c r="D14" s="25">
        <f>E14+F14+G14+H14+I14+J14+K14+L14+M14</f>
        <v>84</v>
      </c>
      <c r="E14" s="21"/>
      <c r="F14" s="21"/>
      <c r="G14" s="21"/>
      <c r="H14" s="22"/>
      <c r="I14" s="22"/>
      <c r="J14" s="22"/>
      <c r="K14" s="22"/>
      <c r="L14" s="22"/>
      <c r="M14" s="26">
        <v>84</v>
      </c>
    </row>
    <row r="15" spans="1:15" ht="19.5" customHeight="1" x14ac:dyDescent="0.25">
      <c r="A15" s="30">
        <v>5</v>
      </c>
      <c r="B15" s="33" t="s">
        <v>20</v>
      </c>
      <c r="C15" s="18" t="s">
        <v>27</v>
      </c>
      <c r="D15" s="25">
        <v>695.4</v>
      </c>
      <c r="E15" s="21"/>
      <c r="F15" s="21">
        <v>327.98</v>
      </c>
      <c r="G15" s="21"/>
      <c r="H15" s="22"/>
      <c r="I15" s="22"/>
      <c r="J15" s="22">
        <v>159.79</v>
      </c>
      <c r="K15" s="22">
        <v>19.510000000000002</v>
      </c>
      <c r="L15" s="24">
        <v>188.12</v>
      </c>
      <c r="M15" s="26"/>
    </row>
    <row r="16" spans="1:15" ht="19.5" customHeight="1" x14ac:dyDescent="0.25">
      <c r="A16" s="31"/>
      <c r="B16" s="33"/>
      <c r="C16" s="18" t="s">
        <v>2</v>
      </c>
      <c r="D16" s="25">
        <v>40</v>
      </c>
      <c r="E16" s="21"/>
      <c r="F16" s="21"/>
      <c r="G16" s="21"/>
      <c r="H16" s="22"/>
      <c r="I16" s="22"/>
      <c r="J16" s="22"/>
      <c r="K16" s="22"/>
      <c r="L16" s="22"/>
      <c r="M16" s="26">
        <v>40</v>
      </c>
    </row>
    <row r="17" spans="1:13" ht="19.5" customHeight="1" x14ac:dyDescent="0.25">
      <c r="A17" s="31">
        <v>6</v>
      </c>
      <c r="B17" s="33" t="s">
        <v>28</v>
      </c>
      <c r="C17" s="18" t="s">
        <v>27</v>
      </c>
      <c r="D17" s="25">
        <v>158.69999999999999</v>
      </c>
      <c r="E17" s="21"/>
      <c r="F17" s="21">
        <v>138.69999999999999</v>
      </c>
      <c r="G17" s="21"/>
      <c r="H17" s="22">
        <v>3</v>
      </c>
      <c r="I17" s="22"/>
      <c r="J17" s="22">
        <v>12</v>
      </c>
      <c r="K17" s="22">
        <v>5</v>
      </c>
      <c r="L17" s="22"/>
      <c r="M17" s="26"/>
    </row>
    <row r="18" spans="1:13" ht="19.5" customHeight="1" x14ac:dyDescent="0.25">
      <c r="A18" s="31"/>
      <c r="B18" s="33"/>
      <c r="C18" s="18" t="s">
        <v>2</v>
      </c>
      <c r="D18" s="25">
        <v>20</v>
      </c>
      <c r="E18" s="21"/>
      <c r="F18" s="21"/>
      <c r="G18" s="21"/>
      <c r="H18" s="22"/>
      <c r="I18" s="22"/>
      <c r="J18" s="22"/>
      <c r="K18" s="22"/>
      <c r="L18" s="22"/>
      <c r="M18" s="26">
        <v>20</v>
      </c>
    </row>
    <row r="19" spans="1:13" ht="19.5" customHeight="1" x14ac:dyDescent="0.25">
      <c r="A19" s="31">
        <v>7</v>
      </c>
      <c r="B19" s="33" t="s">
        <v>21</v>
      </c>
      <c r="C19" s="18" t="s">
        <v>27</v>
      </c>
      <c r="D19" s="25">
        <v>125</v>
      </c>
      <c r="E19" s="21"/>
      <c r="F19" s="21">
        <v>102.2</v>
      </c>
      <c r="G19" s="21"/>
      <c r="H19" s="22">
        <v>3.4</v>
      </c>
      <c r="I19" s="22"/>
      <c r="J19" s="22">
        <v>14</v>
      </c>
      <c r="K19" s="22">
        <v>5.4</v>
      </c>
      <c r="L19" s="22"/>
      <c r="M19" s="26"/>
    </row>
    <row r="20" spans="1:13" ht="19.5" customHeight="1" x14ac:dyDescent="0.25">
      <c r="A20" s="31"/>
      <c r="B20" s="33"/>
      <c r="C20" s="18" t="s">
        <v>2</v>
      </c>
      <c r="D20" s="25">
        <v>20</v>
      </c>
      <c r="E20" s="21"/>
      <c r="F20" s="21"/>
      <c r="G20" s="21"/>
      <c r="H20" s="22"/>
      <c r="I20" s="22"/>
      <c r="J20" s="22"/>
      <c r="K20" s="22"/>
      <c r="L20" s="22"/>
      <c r="M20" s="26">
        <v>20</v>
      </c>
    </row>
    <row r="21" spans="1:13" ht="16.5" customHeight="1" x14ac:dyDescent="0.25">
      <c r="A21" s="31">
        <v>8</v>
      </c>
      <c r="B21" s="33" t="s">
        <v>29</v>
      </c>
      <c r="C21" s="18" t="s">
        <v>27</v>
      </c>
      <c r="D21" s="25">
        <v>206.9</v>
      </c>
      <c r="E21" s="21"/>
      <c r="F21" s="21">
        <v>15</v>
      </c>
      <c r="G21" s="21">
        <v>105</v>
      </c>
      <c r="H21" s="22">
        <v>3</v>
      </c>
      <c r="I21" s="22"/>
      <c r="J21" s="22">
        <v>30</v>
      </c>
      <c r="K21" s="22">
        <v>3</v>
      </c>
      <c r="L21" s="22">
        <v>50.9</v>
      </c>
      <c r="M21" s="26"/>
    </row>
    <row r="22" spans="1:13" x14ac:dyDescent="0.25">
      <c r="A22" s="31"/>
      <c r="B22" s="33"/>
      <c r="C22" s="18" t="s">
        <v>2</v>
      </c>
      <c r="D22" s="25">
        <f>E22+F22+G22+H22+I22+J22+K22+L22+M22</f>
        <v>4</v>
      </c>
      <c r="E22" s="21"/>
      <c r="F22" s="21"/>
      <c r="G22" s="21"/>
      <c r="H22" s="22"/>
      <c r="I22" s="22"/>
      <c r="J22" s="22"/>
      <c r="K22" s="22"/>
      <c r="L22" s="22"/>
      <c r="M22" s="26">
        <v>4</v>
      </c>
    </row>
    <row r="23" spans="1:13" ht="18" customHeight="1" x14ac:dyDescent="0.25">
      <c r="A23" s="30">
        <v>9</v>
      </c>
      <c r="B23" s="33" t="s">
        <v>26</v>
      </c>
      <c r="C23" s="18" t="s">
        <v>27</v>
      </c>
      <c r="D23" s="25">
        <f>E23+F23+G23+H23+I23+J23+K23+L23</f>
        <v>253.3</v>
      </c>
      <c r="E23" s="21"/>
      <c r="F23" s="21">
        <v>119.1</v>
      </c>
      <c r="G23" s="21">
        <v>106</v>
      </c>
      <c r="H23" s="22"/>
      <c r="I23" s="22"/>
      <c r="J23" s="22">
        <v>6.56</v>
      </c>
      <c r="K23" s="22">
        <v>2.8</v>
      </c>
      <c r="L23" s="22">
        <v>18.84</v>
      </c>
      <c r="M23" s="26"/>
    </row>
    <row r="24" spans="1:13" ht="19.5" customHeight="1" x14ac:dyDescent="0.25">
      <c r="A24" s="31"/>
      <c r="B24" s="33"/>
      <c r="C24" s="18" t="s">
        <v>2</v>
      </c>
      <c r="D24" s="25">
        <f>E24+F24+G24+H24+I24+J24+K24+L24+M24</f>
        <v>10</v>
      </c>
      <c r="E24" s="21"/>
      <c r="F24" s="21"/>
      <c r="G24" s="21"/>
      <c r="H24" s="22"/>
      <c r="I24" s="22"/>
      <c r="J24" s="22"/>
      <c r="K24" s="22"/>
      <c r="L24" s="22"/>
      <c r="M24" s="28">
        <v>10</v>
      </c>
    </row>
    <row r="25" spans="1:13" ht="19.5" customHeight="1" x14ac:dyDescent="0.25">
      <c r="A25" s="31">
        <v>10</v>
      </c>
      <c r="B25" s="33" t="s">
        <v>14</v>
      </c>
      <c r="C25" s="18" t="s">
        <v>27</v>
      </c>
      <c r="D25" s="25">
        <f>E25+F25+G25+H25+I25+J25+K25+L25</f>
        <v>208.29999999999998</v>
      </c>
      <c r="E25" s="21"/>
      <c r="F25" s="21">
        <v>95.94</v>
      </c>
      <c r="G25" s="21">
        <v>84</v>
      </c>
      <c r="H25" s="22">
        <v>2.6</v>
      </c>
      <c r="I25" s="22"/>
      <c r="J25" s="22"/>
      <c r="K25" s="22">
        <v>2.5</v>
      </c>
      <c r="L25" s="22">
        <v>23.26</v>
      </c>
      <c r="M25" s="28"/>
    </row>
    <row r="26" spans="1:13" ht="15" customHeight="1" thickBot="1" x14ac:dyDescent="0.3">
      <c r="A26" s="40"/>
      <c r="B26" s="41"/>
      <c r="C26" s="17" t="s">
        <v>2</v>
      </c>
      <c r="D26" s="13">
        <f>E26+F26+G26+H26+I26+J26+K26+L26+M26</f>
        <v>4</v>
      </c>
      <c r="E26" s="11"/>
      <c r="F26" s="11"/>
      <c r="G26" s="11"/>
      <c r="H26" s="10"/>
      <c r="I26" s="10"/>
      <c r="J26" s="10"/>
      <c r="K26" s="10"/>
      <c r="L26" s="10"/>
      <c r="M26" s="15">
        <v>4</v>
      </c>
    </row>
    <row r="27" spans="1:13" x14ac:dyDescent="0.25">
      <c r="A27" s="1"/>
    </row>
    <row r="28" spans="1:13" x14ac:dyDescent="0.25">
      <c r="A28" s="1"/>
    </row>
    <row r="29" spans="1:13" ht="18.75" x14ac:dyDescent="0.3">
      <c r="B29" s="3"/>
      <c r="I29" s="4" t="s">
        <v>12</v>
      </c>
    </row>
    <row r="30" spans="1:13" ht="15" customHeight="1" x14ac:dyDescent="0.25">
      <c r="B30" s="2" t="s">
        <v>16</v>
      </c>
      <c r="G30" t="s">
        <v>12</v>
      </c>
      <c r="I30" s="2"/>
    </row>
    <row r="31" spans="1:13" ht="15" customHeight="1" x14ac:dyDescent="0.25"/>
    <row r="32" spans="1:13" x14ac:dyDescent="0.25">
      <c r="B32" t="s">
        <v>23</v>
      </c>
      <c r="G32" t="s">
        <v>24</v>
      </c>
    </row>
  </sheetData>
  <mergeCells count="28">
    <mergeCell ref="A2:M2"/>
    <mergeCell ref="J1:M1"/>
    <mergeCell ref="A25:A26"/>
    <mergeCell ref="B25:B26"/>
    <mergeCell ref="A23:A24"/>
    <mergeCell ref="B23:B24"/>
    <mergeCell ref="A11:A12"/>
    <mergeCell ref="B11:B12"/>
    <mergeCell ref="A13:A14"/>
    <mergeCell ref="B13:B14"/>
    <mergeCell ref="A21:A22"/>
    <mergeCell ref="B21:B22"/>
    <mergeCell ref="A15:A16"/>
    <mergeCell ref="B15:B16"/>
    <mergeCell ref="B17:B18"/>
    <mergeCell ref="B19:B20"/>
    <mergeCell ref="D3:M3"/>
    <mergeCell ref="A5:A6"/>
    <mergeCell ref="A19:A20"/>
    <mergeCell ref="B5:B6"/>
    <mergeCell ref="A3:A4"/>
    <mergeCell ref="B3:B4"/>
    <mergeCell ref="C3:C4"/>
    <mergeCell ref="B7:B8"/>
    <mergeCell ref="A7:A8"/>
    <mergeCell ref="A9:A10"/>
    <mergeCell ref="B9:B10"/>
    <mergeCell ref="A17:A18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Першуткина Ирина Владимировна</cp:lastModifiedBy>
  <cp:lastPrinted>2022-10-24T11:28:04Z</cp:lastPrinted>
  <dcterms:created xsi:type="dcterms:W3CDTF">2017-09-01T03:11:15Z</dcterms:created>
  <dcterms:modified xsi:type="dcterms:W3CDTF">2024-10-07T05:30:19Z</dcterms:modified>
</cp:coreProperties>
</file>